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D5F73077-BCE1-4206-BD39-A3B9A4BB0067}" xr6:coauthVersionLast="47" xr6:coauthVersionMax="47" xr10:uidLastSave="{00000000-0000-0000-0000-000000000000}"/>
  <bookViews>
    <workbookView xWindow="-108" yWindow="-108" windowWidth="23256" windowHeight="13896" xr2:uid="{6C4EE5C8-DA0A-4CC6-94B6-93E72907D49C}"/>
  </bookViews>
  <sheets>
    <sheet name="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O31" i="1"/>
  <c r="O32" i="1" s="1"/>
  <c r="N31" i="1"/>
  <c r="N32" i="1" s="1"/>
  <c r="M31" i="1"/>
  <c r="M32" i="1" s="1"/>
  <c r="K31" i="1"/>
  <c r="K32" i="1" s="1"/>
  <c r="J31" i="1"/>
  <c r="J32" i="1" s="1"/>
  <c r="I31" i="1"/>
  <c r="I32" i="1" s="1"/>
  <c r="H31" i="1"/>
  <c r="H32" i="1" s="1"/>
  <c r="F31" i="1"/>
  <c r="F32" i="1" s="1"/>
  <c r="E31" i="1"/>
  <c r="D31" i="1"/>
  <c r="C31" i="1"/>
  <c r="G30" i="1"/>
  <c r="F30" i="1"/>
  <c r="E30" i="1"/>
  <c r="G28" i="1"/>
  <c r="G31" i="1" s="1"/>
  <c r="G32" i="1" s="1"/>
  <c r="D27" i="1"/>
  <c r="O24" i="1"/>
  <c r="N24" i="1"/>
  <c r="M24" i="1"/>
  <c r="L24" i="1"/>
  <c r="L32" i="1" s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<sst xmlns="http://schemas.openxmlformats.org/spreadsheetml/2006/main" count="56" uniqueCount="51">
  <si>
    <t>Утверждаю</t>
  </si>
  <si>
    <t>Согласовано</t>
  </si>
  <si>
    <t>Директор "ООО Успехъ"</t>
  </si>
  <si>
    <t>Директор МБОУ "СШ  _______"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</si>
  <si>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</si>
  <si>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</si>
  <si>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</si>
  <si>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</si>
  <si>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</si>
  <si>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</si>
  <si>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</si>
  <si>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</si>
  <si>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</si>
  <si>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</si>
  <si>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</si>
  <si>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</si>
  <si>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</si>
  <si>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</si>
  <si>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</si>
  <si>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</si>
  <si>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</si>
  <si>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</si>
  <si>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</si>
  <si>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</si>
  <si>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</si>
  <si>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</si>
  <si>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</si>
  <si>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</si>
  <si>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</si>
  <si>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</si>
  <si>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</si>
  <si>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гречневая рассыпчатая</t>
  </si>
  <si>
    <t>Котлета куриная</t>
  </si>
  <si>
    <t>Чай с сахаром</t>
  </si>
  <si>
    <t>ПР</t>
  </si>
  <si>
    <t>Мармелад желейный</t>
  </si>
  <si>
    <t>1.5</t>
  </si>
  <si>
    <t>Хлеб пшеничный</t>
  </si>
  <si>
    <t>Итого</t>
  </si>
  <si>
    <t>Обед  74,17</t>
  </si>
  <si>
    <t>Рассольник "Ленинградский"</t>
  </si>
  <si>
    <t xml:space="preserve">Филе куриное в панировке </t>
  </si>
  <si>
    <t>Макароны отварные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</si>
  <si>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</si>
  <si>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</si>
  <si>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</si>
  <si>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</si>
  <si>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</si>
  <si>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</si>
  <si>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</si>
  <si>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«_11__» октября__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</si>
</sst>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49" fontId="9" fillId="0" borderId="8" xfId="0" applyNumberFormat="1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2" fontId="2" fillId="0" borderId="8" xfId="0" applyNumberFormat="1" applyFont="1" applyBorder="1"/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B659-1E20-4921-BA11-E83C188A8B3B}">
  <sheetPr>
    <pageSetUpPr fitToPage="1"/>
  </sheetPr>
  <dimension ref="A1:V39"/>
  <sheetViews>
    <sheetView tabSelected="1" workbookViewId="0">
      <selection activeCell="B9" sqref="B9:F9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hidden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1" width="0" style="1" hidden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7" width="0" style="1" hidden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3" width="0" style="1" hidden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9" width="0" style="1" hidden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5" width="0" style="1" hidden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1" width="0" style="1" hidden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7" width="0" style="1" hidden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3" width="0" style="1" hidden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9" width="0" style="1" hidden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5" width="0" style="1" hidden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1" width="0" style="1" hidden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7" width="0" style="1" hidden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3" width="0" style="1" hidden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9" width="0" style="1" hidden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5" width="0" style="1" hidden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1" width="0" style="1" hidden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7" width="0" style="1" hidden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3" width="0" style="1" hidden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9" width="0" style="1" hidden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5" width="0" style="1" hidden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1" width="0" style="1" hidden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7" width="0" style="1" hidden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3" width="0" style="1" hidden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9" width="0" style="1" hidden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5" width="0" style="1" hidden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1" width="0" style="1" hidden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7" width="0" style="1" hidden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3" width="0" style="1" hidden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9" width="0" style="1" hidden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5" width="0" style="1" hidden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1" width="0" style="1" hidden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7" width="0" style="1" hidden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3" width="0" style="1" hidden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9" width="0" style="1" hidden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5" width="0" style="1" hidden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1" width="0" style="1" hidden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7" width="0" style="1" hidden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3" width="0" style="1" hidden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9" width="0" style="1" hidden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5" width="0" style="1" hidden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1" width="0" style="1" hidden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7" width="0" style="1" hidden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3" width="0" style="1" hidden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9" width="0" style="1" hidden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5" width="0" style="1" hidden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1" width="0" style="1" hidden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7" width="0" style="1" hidden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3" width="0" style="1" hidden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9" width="0" style="1" hidden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5" width="0" style="1" hidden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1" width="0" style="1" hidden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7" width="0" style="1" hidden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3" width="0" style="1" hidden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9" width="0" style="1" hidden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5" width="0" style="1" hidden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1" width="0" style="1" hidden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7" width="0" style="1" hidden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3" width="0" style="1" hidden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9" width="0" style="1" hidden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5" width="0" style="1" hidden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1" width="0" style="1" hidden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7" width="0" style="1" hidden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3" width="0" style="1" hidden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 s="2" t="s">
        <v>4</v>
      </c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5</v>
      </c>
      <c r="B4"/>
      <c r="C4"/>
      <c r="D4"/>
      <c r="E4" s="3"/>
      <c r="F4" s="3" t="s">
        <v>6</v>
      </c>
      <c r="G4" s="4" t="s">
        <v>7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86" t="s">
        <v>8</v>
      </c>
      <c r="C6" s="86"/>
      <c r="D6" s="86"/>
      <c r="E6" s="86"/>
      <c r="F6" s="86"/>
      <c r="G6"/>
      <c r="H6"/>
    </row>
    <row r="7" spans="1:20" x14ac:dyDescent="0.25">
      <c r="A7"/>
      <c r="B7" s="86" t="s">
        <v>9</v>
      </c>
      <c r="C7" s="86"/>
      <c r="D7" s="86"/>
      <c r="E7" s="86"/>
      <c r="F7" s="86"/>
      <c r="G7"/>
      <c r="H7"/>
    </row>
    <row r="8" spans="1:20" x14ac:dyDescent="0.25">
      <c r="A8"/>
      <c r="B8" s="86" t="s">
        <v>10</v>
      </c>
      <c r="C8" s="86"/>
      <c r="D8" s="86"/>
      <c r="E8" s="86"/>
      <c r="F8" s="86"/>
      <c r="G8"/>
      <c r="H8"/>
    </row>
    <row r="9" spans="1:20" ht="15.6" x14ac:dyDescent="0.3">
      <c r="A9"/>
      <c r="B9" s="86" t="s">
        <v>50</v>
      </c>
      <c r="C9" s="86"/>
      <c r="D9" s="86"/>
      <c r="E9" s="86"/>
      <c r="F9" s="86"/>
      <c r="G9"/>
      <c r="H9"/>
    </row>
    <row r="10" spans="1:20" ht="24.6" x14ac:dyDescent="0.3">
      <c r="A10" s="5"/>
      <c r="B10" s="7"/>
      <c r="C10" s="7"/>
      <c r="D10" s="7"/>
      <c r="E10" s="7"/>
      <c r="F10" s="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11</v>
      </c>
    </row>
    <row r="12" spans="1:20" ht="15.6" thickBot="1" x14ac:dyDescent="0.3"/>
    <row r="13" spans="1:20" ht="15.75" customHeight="1" x14ac:dyDescent="0.35">
      <c r="A13" s="87" t="s">
        <v>12</v>
      </c>
      <c r="B13" s="90" t="s">
        <v>13</v>
      </c>
      <c r="C13" s="12"/>
      <c r="D13" s="13"/>
      <c r="E13" s="14"/>
      <c r="F13" s="14"/>
      <c r="G13" s="15"/>
      <c r="H13" s="16"/>
      <c r="I13" s="66" t="s">
        <v>14</v>
      </c>
      <c r="J13" s="67"/>
      <c r="K13" s="67"/>
      <c r="L13" s="67"/>
      <c r="M13" s="67" t="s">
        <v>15</v>
      </c>
      <c r="N13" s="67"/>
      <c r="O13" s="67"/>
    </row>
    <row r="14" spans="1:20" ht="15.75" customHeight="1" x14ac:dyDescent="0.25">
      <c r="A14" s="88"/>
      <c r="B14" s="91"/>
      <c r="C14" s="68" t="s">
        <v>16</v>
      </c>
      <c r="D14" s="71" t="s">
        <v>17</v>
      </c>
      <c r="E14" s="72" t="s">
        <v>18</v>
      </c>
      <c r="F14" s="72"/>
      <c r="G14" s="73"/>
      <c r="H14" s="74" t="s">
        <v>19</v>
      </c>
      <c r="I14" s="66"/>
      <c r="J14" s="67"/>
      <c r="K14" s="67"/>
      <c r="L14" s="67"/>
      <c r="M14" s="67"/>
      <c r="N14" s="67"/>
      <c r="O14" s="67"/>
    </row>
    <row r="15" spans="1:20" ht="15" customHeight="1" x14ac:dyDescent="0.25">
      <c r="A15" s="88"/>
      <c r="B15" s="91"/>
      <c r="C15" s="69"/>
      <c r="D15" s="71"/>
      <c r="E15" s="77" t="s">
        <v>20</v>
      </c>
      <c r="F15" s="80" t="s">
        <v>21</v>
      </c>
      <c r="G15" s="80" t="s">
        <v>22</v>
      </c>
      <c r="H15" s="75"/>
      <c r="I15" s="83" t="s">
        <v>23</v>
      </c>
      <c r="J15" s="63" t="s">
        <v>24</v>
      </c>
      <c r="K15" s="63" t="s">
        <v>25</v>
      </c>
      <c r="L15" s="63" t="s">
        <v>26</v>
      </c>
      <c r="M15" s="63" t="s">
        <v>27</v>
      </c>
      <c r="N15" s="63" t="s">
        <v>28</v>
      </c>
      <c r="O15" s="63" t="s">
        <v>29</v>
      </c>
    </row>
    <row r="16" spans="1:20" ht="15" customHeight="1" x14ac:dyDescent="0.25">
      <c r="A16" s="88"/>
      <c r="B16" s="91"/>
      <c r="C16" s="69"/>
      <c r="D16" s="71"/>
      <c r="E16" s="78"/>
      <c r="F16" s="81"/>
      <c r="G16" s="81"/>
      <c r="H16" s="75"/>
      <c r="I16" s="84"/>
      <c r="J16" s="64"/>
      <c r="K16" s="64"/>
      <c r="L16" s="64"/>
      <c r="M16" s="64"/>
      <c r="N16" s="64"/>
      <c r="O16" s="64"/>
    </row>
    <row r="17" spans="1:22" ht="33" customHeight="1" thickBot="1" x14ac:dyDescent="0.3">
      <c r="A17" s="89"/>
      <c r="B17" s="92"/>
      <c r="C17" s="70"/>
      <c r="D17" s="71"/>
      <c r="E17" s="79"/>
      <c r="F17" s="82"/>
      <c r="G17" s="82"/>
      <c r="H17" s="76"/>
      <c r="I17" s="85"/>
      <c r="J17" s="65"/>
      <c r="K17" s="65"/>
      <c r="L17" s="65"/>
      <c r="M17" s="65"/>
      <c r="N17" s="65"/>
      <c r="O17" s="65"/>
    </row>
    <row r="18" spans="1:22" ht="18" customHeight="1" thickBot="1" x14ac:dyDescent="0.3">
      <c r="A18" s="60" t="s">
        <v>30</v>
      </c>
      <c r="B18" s="61"/>
      <c r="C18" s="61"/>
      <c r="D18" s="61"/>
      <c r="E18" s="61"/>
      <c r="F18" s="61"/>
      <c r="G18" s="61"/>
      <c r="H18" s="62"/>
      <c r="I18" s="19"/>
      <c r="J18" s="20"/>
      <c r="K18" s="20"/>
      <c r="L18" s="20"/>
      <c r="M18" s="20"/>
      <c r="N18" s="20"/>
      <c r="O18" s="20"/>
    </row>
    <row r="19" spans="1:22" ht="54" customHeight="1" x14ac:dyDescent="0.3">
      <c r="A19" s="21">
        <v>227</v>
      </c>
      <c r="B19" s="22" t="s">
        <v>31</v>
      </c>
      <c r="C19" s="23">
        <v>100</v>
      </c>
      <c r="D19" s="24">
        <v>9.49</v>
      </c>
      <c r="E19" s="24">
        <v>7.1253333333333337</v>
      </c>
      <c r="F19" s="24">
        <v>7.69</v>
      </c>
      <c r="G19" s="24">
        <v>21.407999999999998</v>
      </c>
      <c r="H19" s="24">
        <v>183.34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22" ht="54" customHeight="1" x14ac:dyDescent="0.3">
      <c r="A20" s="21">
        <v>136</v>
      </c>
      <c r="B20" s="26" t="s">
        <v>32</v>
      </c>
      <c r="C20" s="27">
        <v>40</v>
      </c>
      <c r="D20" s="18">
        <v>46.02</v>
      </c>
      <c r="E20" s="28">
        <v>4.5</v>
      </c>
      <c r="F20" s="28">
        <v>6.3</v>
      </c>
      <c r="G20" s="28">
        <v>7.9</v>
      </c>
      <c r="H20" s="28">
        <v>106.3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22" ht="54" customHeight="1" x14ac:dyDescent="0.3">
      <c r="A21" s="21">
        <v>300</v>
      </c>
      <c r="B21" s="29" t="s">
        <v>33</v>
      </c>
      <c r="C21" s="23">
        <v>130</v>
      </c>
      <c r="D21" s="24">
        <v>3.52</v>
      </c>
      <c r="E21" s="24">
        <v>0.1</v>
      </c>
      <c r="F21" s="24">
        <v>0</v>
      </c>
      <c r="G21" s="24">
        <v>20.2</v>
      </c>
      <c r="H21" s="24">
        <v>81.2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22" ht="54" customHeight="1" x14ac:dyDescent="0.3">
      <c r="A22" s="21" t="s">
        <v>34</v>
      </c>
      <c r="B22" s="29" t="s">
        <v>35</v>
      </c>
      <c r="C22" s="23">
        <v>20</v>
      </c>
      <c r="D22" s="24">
        <v>12.02</v>
      </c>
      <c r="E22" s="24">
        <v>1.8</v>
      </c>
      <c r="F22" s="24">
        <v>3</v>
      </c>
      <c r="G22" s="24">
        <v>2</v>
      </c>
      <c r="H22" s="24">
        <v>42.2</v>
      </c>
      <c r="I22" s="25"/>
      <c r="J22" s="25"/>
      <c r="K22" s="25"/>
      <c r="L22" s="25"/>
      <c r="M22" s="25"/>
      <c r="N22" s="25"/>
      <c r="O22" s="25"/>
    </row>
    <row r="23" spans="1:22" ht="54" customHeight="1" x14ac:dyDescent="0.3">
      <c r="A23" s="30" t="s">
        <v>36</v>
      </c>
      <c r="B23" s="25" t="s">
        <v>37</v>
      </c>
      <c r="C23" s="23">
        <v>30</v>
      </c>
      <c r="D23" s="24">
        <v>3.12</v>
      </c>
      <c r="E23" s="28">
        <v>2.37</v>
      </c>
      <c r="F23" s="28">
        <v>0.3</v>
      </c>
      <c r="G23" s="28">
        <v>14.49</v>
      </c>
      <c r="H23" s="28">
        <v>70.14</v>
      </c>
      <c r="I23" s="25"/>
      <c r="J23" s="25"/>
      <c r="K23" s="25"/>
      <c r="L23" s="25"/>
      <c r="M23" s="25"/>
      <c r="N23" s="25"/>
      <c r="O23" s="25"/>
    </row>
    <row r="24" spans="1:22" s="36" customFormat="1" ht="54" customHeight="1" thickBot="1" x14ac:dyDescent="0.35">
      <c r="A24" s="31"/>
      <c r="B24" s="32" t="s">
        <v>38</v>
      </c>
      <c r="C24" s="33">
        <f t="shared" ref="C24:H24" si="0">SUM(C19:C23)</f>
        <v>320</v>
      </c>
      <c r="D24" s="34">
        <f t="shared" si="0"/>
        <v>74.170000000000016</v>
      </c>
      <c r="E24" s="34">
        <f t="shared" si="0"/>
        <v>15.895333333333333</v>
      </c>
      <c r="F24" s="34">
        <f t="shared" si="0"/>
        <v>17.290000000000003</v>
      </c>
      <c r="G24" s="34">
        <f t="shared" si="0"/>
        <v>65.99799999999999</v>
      </c>
      <c r="H24" s="34">
        <f t="shared" si="0"/>
        <v>483.17999999999995</v>
      </c>
      <c r="I24" s="35">
        <f t="shared" ref="I24:O24" si="1">SUM(I18:I21)</f>
        <v>41.95</v>
      </c>
      <c r="J24" s="35">
        <f t="shared" si="1"/>
        <v>28.1</v>
      </c>
      <c r="K24" s="35">
        <f t="shared" si="1"/>
        <v>287.85000000000002</v>
      </c>
      <c r="L24" s="35">
        <f t="shared" si="1"/>
        <v>1.9950000000000001</v>
      </c>
      <c r="M24" s="35">
        <f t="shared" si="1"/>
        <v>0.11399999999999999</v>
      </c>
      <c r="N24" s="35">
        <f t="shared" si="1"/>
        <v>5.91</v>
      </c>
      <c r="O24" s="35">
        <f t="shared" si="1"/>
        <v>0.73</v>
      </c>
    </row>
    <row r="25" spans="1:22" ht="16.2" thickBot="1" x14ac:dyDescent="0.3">
      <c r="A25" s="60" t="s">
        <v>39</v>
      </c>
      <c r="B25" s="61"/>
      <c r="C25" s="61"/>
      <c r="D25" s="61"/>
      <c r="E25" s="61"/>
      <c r="F25" s="61"/>
      <c r="G25" s="61"/>
      <c r="H25" s="62"/>
      <c r="I25" s="37"/>
      <c r="J25" s="37"/>
      <c r="K25" s="37"/>
      <c r="L25" s="37"/>
      <c r="M25" s="37"/>
      <c r="N25" s="37"/>
      <c r="O25" s="37"/>
    </row>
    <row r="26" spans="1:22" ht="54" customHeight="1" x14ac:dyDescent="0.3">
      <c r="A26" s="21">
        <v>65</v>
      </c>
      <c r="B26" s="38" t="s">
        <v>40</v>
      </c>
      <c r="C26" s="27">
        <v>230</v>
      </c>
      <c r="D26" s="24">
        <v>10.81</v>
      </c>
      <c r="E26" s="17">
        <v>6.7160000000000002</v>
      </c>
      <c r="F26" s="17">
        <v>6.8080000000000007</v>
      </c>
      <c r="G26" s="17">
        <v>25.576000000000001</v>
      </c>
      <c r="H26" s="17">
        <v>190.44</v>
      </c>
      <c r="I26" s="39">
        <v>34</v>
      </c>
      <c r="J26" s="39">
        <v>22.25</v>
      </c>
      <c r="K26" s="39">
        <v>47.5</v>
      </c>
      <c r="L26" s="39">
        <v>0.8</v>
      </c>
      <c r="M26" s="39">
        <v>0.06</v>
      </c>
      <c r="N26" s="39">
        <v>18.48</v>
      </c>
      <c r="O26" s="39">
        <v>0</v>
      </c>
    </row>
    <row r="27" spans="1:22" ht="54" customHeight="1" x14ac:dyDescent="0.3">
      <c r="A27" s="40">
        <v>110</v>
      </c>
      <c r="B27" s="41" t="s">
        <v>41</v>
      </c>
      <c r="C27" s="27">
        <v>90</v>
      </c>
      <c r="D27" s="42">
        <f>40.96+8.12+2</f>
        <v>51.08</v>
      </c>
      <c r="E27" s="43">
        <v>6.9</v>
      </c>
      <c r="F27" s="43">
        <v>10.1</v>
      </c>
      <c r="G27" s="43">
        <v>8.6999999999999993</v>
      </c>
      <c r="H27" s="43">
        <v>153.30000000000001</v>
      </c>
      <c r="I27" s="25">
        <v>25</v>
      </c>
      <c r="J27" s="25">
        <v>13</v>
      </c>
      <c r="K27" s="25">
        <v>227</v>
      </c>
      <c r="L27" s="25">
        <v>4.8</v>
      </c>
      <c r="M27" s="25">
        <v>0.19</v>
      </c>
      <c r="N27" s="25">
        <v>10</v>
      </c>
      <c r="O27" s="25">
        <v>5.8</v>
      </c>
    </row>
    <row r="28" spans="1:22" ht="54" customHeight="1" x14ac:dyDescent="0.3">
      <c r="A28" s="21">
        <v>227</v>
      </c>
      <c r="B28" s="44" t="s">
        <v>42</v>
      </c>
      <c r="C28" s="45">
        <v>150</v>
      </c>
      <c r="D28" s="24">
        <v>6</v>
      </c>
      <c r="E28" s="43">
        <v>6.6666666666666696</v>
      </c>
      <c r="F28" s="43">
        <v>5.8666666666666671</v>
      </c>
      <c r="G28" s="43">
        <f>53.3333333333333-28</f>
        <v>25.3333333333333</v>
      </c>
      <c r="H28" s="43">
        <v>180.8</v>
      </c>
      <c r="I28" s="25">
        <v>9.5</v>
      </c>
      <c r="J28" s="25">
        <v>90.2</v>
      </c>
      <c r="K28" s="25">
        <v>135.1</v>
      </c>
      <c r="L28" s="25">
        <v>3.03</v>
      </c>
      <c r="M28" s="25">
        <v>0.13</v>
      </c>
      <c r="N28" s="25">
        <v>0</v>
      </c>
      <c r="O28" s="25">
        <v>2.7E-2</v>
      </c>
      <c r="V28" s="1" t="s">
        <v>11</v>
      </c>
    </row>
    <row r="29" spans="1:22" ht="54" customHeight="1" x14ac:dyDescent="0.3">
      <c r="A29" s="21">
        <v>300</v>
      </c>
      <c r="B29" s="46" t="s">
        <v>33</v>
      </c>
      <c r="C29" s="23">
        <v>200</v>
      </c>
      <c r="D29" s="18">
        <v>3.52</v>
      </c>
      <c r="E29" s="28">
        <v>0.1</v>
      </c>
      <c r="F29" s="28">
        <v>0</v>
      </c>
      <c r="G29" s="28">
        <v>20.2</v>
      </c>
      <c r="H29" s="28">
        <v>81.2</v>
      </c>
      <c r="I29" s="25"/>
      <c r="J29" s="25"/>
      <c r="K29" s="25"/>
      <c r="L29" s="25"/>
      <c r="M29" s="25"/>
      <c r="N29" s="25"/>
      <c r="O29" s="25"/>
    </row>
    <row r="30" spans="1:22" ht="54" customHeight="1" x14ac:dyDescent="0.3">
      <c r="A30" s="30" t="s">
        <v>43</v>
      </c>
      <c r="B30" s="47" t="s">
        <v>44</v>
      </c>
      <c r="C30" s="23">
        <v>30</v>
      </c>
      <c r="D30" s="18">
        <v>2.76</v>
      </c>
      <c r="E30" s="28">
        <f>6.6/100*30</f>
        <v>1.98</v>
      </c>
      <c r="F30" s="24">
        <f>1.2/100*30</f>
        <v>0.36</v>
      </c>
      <c r="G30" s="28">
        <f>33.4/100*30</f>
        <v>10.02</v>
      </c>
      <c r="H30" s="28">
        <v>51.24</v>
      </c>
      <c r="I30" s="25"/>
      <c r="J30" s="25"/>
      <c r="K30" s="25"/>
      <c r="L30" s="25"/>
      <c r="M30" s="25"/>
      <c r="N30" s="25"/>
      <c r="O30" s="25"/>
    </row>
    <row r="31" spans="1:22" s="52" customFormat="1" ht="54" customHeight="1" x14ac:dyDescent="0.3">
      <c r="A31" s="28"/>
      <c r="B31" s="48" t="s">
        <v>38</v>
      </c>
      <c r="C31" s="49">
        <f t="shared" ref="C31:K31" si="2">SUM(C26:C30)</f>
        <v>700</v>
      </c>
      <c r="D31" s="50">
        <f t="shared" si="2"/>
        <v>74.17</v>
      </c>
      <c r="E31" s="50">
        <f t="shared" si="2"/>
        <v>22.362666666666673</v>
      </c>
      <c r="F31" s="50">
        <f t="shared" si="2"/>
        <v>23.134666666666668</v>
      </c>
      <c r="G31" s="50">
        <f t="shared" si="2"/>
        <v>89.829333333333295</v>
      </c>
      <c r="H31" s="50">
        <f t="shared" si="2"/>
        <v>656.98</v>
      </c>
      <c r="I31" s="51">
        <f t="shared" si="2"/>
        <v>68.5</v>
      </c>
      <c r="J31" s="51">
        <f t="shared" si="2"/>
        <v>125.45</v>
      </c>
      <c r="K31" s="51">
        <f t="shared" si="2"/>
        <v>409.6</v>
      </c>
      <c r="L31" s="51">
        <v>10.199999999999999</v>
      </c>
      <c r="M31" s="51">
        <f>SUM(M26:M30)</f>
        <v>0.38</v>
      </c>
      <c r="N31" s="51">
        <f>SUM(N26:N30)</f>
        <v>28.48</v>
      </c>
      <c r="O31" s="51">
        <f>SUM(O26:O30)</f>
        <v>5.827</v>
      </c>
      <c r="Q31" s="53"/>
    </row>
    <row r="32" spans="1:22" s="52" customFormat="1" ht="54" customHeight="1" x14ac:dyDescent="0.3">
      <c r="A32" s="28"/>
      <c r="B32" s="54" t="s">
        <v>45</v>
      </c>
      <c r="C32" s="49"/>
      <c r="D32" s="50">
        <f t="shared" ref="D32:O32" si="3">D31+D24</f>
        <v>148.34000000000003</v>
      </c>
      <c r="E32" s="50">
        <f t="shared" si="3"/>
        <v>38.25800000000001</v>
      </c>
      <c r="F32" s="50">
        <f t="shared" si="3"/>
        <v>40.424666666666667</v>
      </c>
      <c r="G32" s="50">
        <f t="shared" si="3"/>
        <v>155.82733333333329</v>
      </c>
      <c r="H32" s="50">
        <f t="shared" si="3"/>
        <v>1140.1599999999999</v>
      </c>
      <c r="I32" s="35">
        <f t="shared" si="3"/>
        <v>110.45</v>
      </c>
      <c r="J32" s="35">
        <f t="shared" si="3"/>
        <v>153.55000000000001</v>
      </c>
      <c r="K32" s="35">
        <f t="shared" si="3"/>
        <v>697.45</v>
      </c>
      <c r="L32" s="35">
        <f t="shared" si="3"/>
        <v>12.195</v>
      </c>
      <c r="M32" s="35">
        <f t="shared" si="3"/>
        <v>0.49399999999999999</v>
      </c>
      <c r="N32" s="35">
        <f t="shared" si="3"/>
        <v>34.39</v>
      </c>
      <c r="O32" s="35">
        <f t="shared" si="3"/>
        <v>6.5570000000000004</v>
      </c>
    </row>
    <row r="33" spans="2:7" ht="12.75" customHeight="1" x14ac:dyDescent="0.25"/>
    <row r="34" spans="2:7" ht="15.6" hidden="1" x14ac:dyDescent="0.3">
      <c r="B34" s="55" t="s">
        <v>46</v>
      </c>
      <c r="C34" s="56"/>
      <c r="D34" s="57"/>
      <c r="E34" s="58" t="s">
        <v>7</v>
      </c>
      <c r="F34" s="59"/>
      <c r="G34" s="59"/>
    </row>
    <row r="36" spans="2:7" ht="15.6" x14ac:dyDescent="0.3">
      <c r="B36" s="55" t="s">
        <v>47</v>
      </c>
      <c r="C36" s="56"/>
      <c r="D36" s="57"/>
      <c r="E36" s="58" t="s">
        <v>7</v>
      </c>
      <c r="F36" s="59"/>
      <c r="G36" s="59"/>
    </row>
    <row r="38" spans="2:7" ht="18.75" hidden="1" customHeight="1" x14ac:dyDescent="0.3">
      <c r="B38" s="55" t="s">
        <v>48</v>
      </c>
      <c r="C38" s="56"/>
      <c r="D38" s="57"/>
      <c r="E38" s="58" t="s">
        <v>49</v>
      </c>
      <c r="F38" s="59"/>
      <c r="G38" s="59"/>
    </row>
    <row r="39" spans="2:7" ht="18.75" customHeight="1" x14ac:dyDescent="0.25"/>
  </sheetData>
  <mergeCells count="24">
    <mergeCell ref="B6:F6"/>
    <mergeCell ref="B7:F7"/>
    <mergeCell ref="B8:F8"/>
    <mergeCell ref="B9:F9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3" orientation="portrait" verticalDpi="0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2024-09-12T14:00:52Z</dcterms:created>
  <dcterms:modified xsi:type="dcterms:W3CDTF">2024-10-11T12:35:31Z</dcterms:modified>
</cp:coreProperties>
</file>